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K:\10.1. Előterjesztések tervezete\OIT\2024\szeptember 4\"/>
    </mc:Choice>
  </mc:AlternateContent>
  <xr:revisionPtr revIDLastSave="0" documentId="13_ncr:1_{09B73A2A-8C7B-4327-8B76-4C97CC5617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1" sheetId="4" r:id="rId1"/>
    <sheet name="02" sheetId="5" r:id="rId2"/>
    <sheet name="PK_A" sheetId="11" r:id="rId3"/>
  </sheets>
  <definedNames>
    <definedName name="_xlnm.Print_Area" localSheetId="0">'01'!$A$1:$F$37</definedName>
    <definedName name="_xlnm.Print_Area" localSheetId="2">PK_A!$A$1:$D$14</definedName>
  </definedNames>
  <calcPr calcId="181029"/>
</workbook>
</file>

<file path=xl/calcChain.xml><?xml version="1.0" encoding="utf-8"?>
<calcChain xmlns="http://schemas.openxmlformats.org/spreadsheetml/2006/main">
  <c r="F7" i="5" l="1"/>
  <c r="F8" i="5"/>
  <c r="F9" i="5"/>
  <c r="F10" i="5"/>
  <c r="F11" i="5"/>
  <c r="F12" i="5"/>
  <c r="D12" i="5"/>
  <c r="E12" i="5"/>
  <c r="C12" i="5"/>
  <c r="F5" i="4"/>
  <c r="F6" i="4"/>
  <c r="F7" i="4"/>
  <c r="F8" i="4"/>
  <c r="F9" i="4"/>
  <c r="F10" i="4"/>
  <c r="F11" i="4"/>
  <c r="F12" i="4"/>
  <c r="F13" i="4"/>
  <c r="F14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4" i="4"/>
</calcChain>
</file>

<file path=xl/sharedStrings.xml><?xml version="1.0" encoding="utf-8"?>
<sst xmlns="http://schemas.openxmlformats.org/spreadsheetml/2006/main" count="119" uniqueCount="98">
  <si>
    <t>19</t>
  </si>
  <si>
    <t>01</t>
  </si>
  <si>
    <t>02</t>
  </si>
  <si>
    <t>04</t>
  </si>
  <si>
    <t>18</t>
  </si>
  <si>
    <t>03</t>
  </si>
  <si>
    <t>Megnevezés</t>
  </si>
  <si>
    <t>Eredeti előirányzat</t>
  </si>
  <si>
    <t>Módosított előirányzat</t>
  </si>
  <si>
    <t>Teljesítés</t>
  </si>
  <si>
    <t>Törvény szerinti illetmények, munkabérek (K1101)</t>
  </si>
  <si>
    <t>Normatív jutalmak (K1102)</t>
  </si>
  <si>
    <t>Készenléti, ügyeleti, helyettesítési díj, túlóra, túlszolgálat (K1104)</t>
  </si>
  <si>
    <t>06</t>
  </si>
  <si>
    <t>Jubileumi jutalom (K1106)</t>
  </si>
  <si>
    <t>07</t>
  </si>
  <si>
    <t>Béren kívüli juttatások (K1107)</t>
  </si>
  <si>
    <t>09</t>
  </si>
  <si>
    <t>Közlekedési költségtérítés (K1109)</t>
  </si>
  <si>
    <t>15</t>
  </si>
  <si>
    <t>Foglalkoztatottak személyi juttatásai (=01+…+13) (K11)</t>
  </si>
  <si>
    <t>Egyéb külső személyi juttatások (K123)</t>
  </si>
  <si>
    <t>Külső személyi juttatások (=16+17+18) (K12)</t>
  </si>
  <si>
    <t>20</t>
  </si>
  <si>
    <t>Személyi juttatások (=15+19) (K1)</t>
  </si>
  <si>
    <t>21</t>
  </si>
  <si>
    <t>Munkaadókat terhelő járulékok és szociális hozzájárulási adó (=22+…+27) (K2)</t>
  </si>
  <si>
    <t>22</t>
  </si>
  <si>
    <t>ebből: szociális hozzájárulási adó (K2)</t>
  </si>
  <si>
    <t>25</t>
  </si>
  <si>
    <t>ebből: táppénz hozzájárulás (K2)</t>
  </si>
  <si>
    <t>27</t>
  </si>
  <si>
    <t>ebből: munkáltatót terhelő személyi jövedelemadó (K2)</t>
  </si>
  <si>
    <t>28</t>
  </si>
  <si>
    <t>Szakmai anyagok beszerzése (K311)</t>
  </si>
  <si>
    <t>29</t>
  </si>
  <si>
    <t>Üzemeltetési anyagok beszerzése (K312)</t>
  </si>
  <si>
    <t>31</t>
  </si>
  <si>
    <t>Készletbeszerzés (=28+29+30) (K31)</t>
  </si>
  <si>
    <t>33</t>
  </si>
  <si>
    <t>Egyéb kommunikációs szolgáltatások (K322)</t>
  </si>
  <si>
    <t>34</t>
  </si>
  <si>
    <t>Kommunikációs szolgáltatások (=32+33) (K32)</t>
  </si>
  <si>
    <t>Villamosenergia szolgáltatás díja (K3311)</t>
  </si>
  <si>
    <t>Gázenergia szolgáltatás díja (K3312)</t>
  </si>
  <si>
    <t>Víz- és csatorna szolgáltatás díja (K3314)</t>
  </si>
  <si>
    <t>Közüzemi díjak (=35+...+38) (K331)</t>
  </si>
  <si>
    <t>Karbantartási, kisjavítási szolgáltatások (K334)</t>
  </si>
  <si>
    <t>Szakmai tevékenységet segítő szolgáltatások  (K336)</t>
  </si>
  <si>
    <t>Egyéb szolgáltatások (&gt;=48)  (K337)</t>
  </si>
  <si>
    <t>Szolgáltatási kiadások (=39+40+41+43+44+46+47) (K33)</t>
  </si>
  <si>
    <t>Kiküldetések kiadásai (K341)</t>
  </si>
  <si>
    <t>Kiküldetések, reklám- és propagandakiadások (=50+51) (K34)</t>
  </si>
  <si>
    <t>Működési célú előzetesen felszámított általános forgalmi adó (K351)</t>
  </si>
  <si>
    <t>Egyéb dologi kiadások (K355)</t>
  </si>
  <si>
    <t>Különféle befizetések és egyéb dologi kiadások (=53+54+55+58+62) (K35)</t>
  </si>
  <si>
    <t>Dologi kiadások (=31+34+49+52+63) (K3)</t>
  </si>
  <si>
    <t>Költségvetési kiadások (=20+21+64+124+194+205+210+272) (K1-K8)</t>
  </si>
  <si>
    <t>Egyéb működési bevételek (&gt;=217+218) (B411)</t>
  </si>
  <si>
    <t>Működési bevételek (=183+184+187+189+196+197+198+207+214+215+216) (B4)</t>
  </si>
  <si>
    <t>Költségvetési bevételek (=45+81+182+219+230+256+282) (B1-B7)</t>
  </si>
  <si>
    <t>11</t>
  </si>
  <si>
    <t>Előző év költségvetési maradványának igénybevétele (B8131)</t>
  </si>
  <si>
    <t>13</t>
  </si>
  <si>
    <t>Maradvány igénybevétele (=11+12) (B813)</t>
  </si>
  <si>
    <t>16</t>
  </si>
  <si>
    <t>Központi, irányító szervi támogatás (B816)</t>
  </si>
  <si>
    <t>Belföldi finanszírozás bevételei (=04+10+13+…+18+21) (B81)</t>
  </si>
  <si>
    <t>Finanszírozási bevételek (=22+28+29+30) (B8)</t>
  </si>
  <si>
    <t>Összeg (a főkönyvben szereplő előjelnek megfelően) Ft-ban</t>
  </si>
  <si>
    <t>A. 32-33. számlák nyitó tárgyidőszaki egyenlege összesen ( =2+3)</t>
  </si>
  <si>
    <t>32. számlák nyitó tárgyidőszaki egyenlege [+32]</t>
  </si>
  <si>
    <t>33. számlák nyitó tárgyidőszaki egyenlege [+(3311+3312+3318) + (3321+3322+3328)]</t>
  </si>
  <si>
    <t>B. Korrekciós tételek összesen: (5+6+7+8+9-10-11-12-13-14+15-16-23-30-31-32-33-34-35-36+39+42+43+44+45+46+47-50+51-52)</t>
  </si>
  <si>
    <t>05</t>
  </si>
  <si>
    <t>Kiadások nyilvántartási ellenszámla  tárgyidőszaki egyenlege [-003]</t>
  </si>
  <si>
    <t>Bevételek nyilvántartási ellenszámla  tárgyidőszaki egyenlege [+005]</t>
  </si>
  <si>
    <t>Előző év költségvetési maradványának igénybevétele teljesítése tárgyidőszaki egyenlege [-0981313]</t>
  </si>
  <si>
    <t>Folyósított, megelőlegezett társadalombiztosítási és családtámogatási ellátások elszámolása számla tárgyidőszaki forgalma [+/-3657]</t>
  </si>
  <si>
    <t>C. 32-33. számlák számított tárgyidőszaki záró egyenlege (A + B)</t>
  </si>
  <si>
    <t>D. 32-33. számlák főkönyvi kivonat szerinti záró tárgyidőszaki egyenlege [+32 + (3311+3312+3318) + (3321+3322+3328)]</t>
  </si>
  <si>
    <t>Teljesítés százalékban</t>
  </si>
  <si>
    <t>08</t>
  </si>
  <si>
    <t>10</t>
  </si>
  <si>
    <t>12</t>
  </si>
  <si>
    <t>14</t>
  </si>
  <si>
    <t>17</t>
  </si>
  <si>
    <t>23</t>
  </si>
  <si>
    <t>24</t>
  </si>
  <si>
    <t>26</t>
  </si>
  <si>
    <t>30</t>
  </si>
  <si>
    <t>32</t>
  </si>
  <si>
    <t>-</t>
  </si>
  <si>
    <t>Bevételek összesen</t>
  </si>
  <si>
    <t xml:space="preserve">Nemesgulácsi Napsugár Óvoda 2024. I. félévi pénzforgalom levezetése </t>
  </si>
  <si>
    <t>Nemesgulácsi Napsugár Óvoda 2024. I. félévi kiadások                                                                                                              2. sz. melléklet</t>
  </si>
  <si>
    <t>Nemesgulácsi Napsugár Óvoda 2024. I. félévi bevételek                                                                                                               1. sz. melléklet</t>
  </si>
  <si>
    <t>3. sz. melléklet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</si>
</sst>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 CE"/>
    </font>
    <font>
      <sz val="8"/>
      <name val="Arial CE"/>
    </font>
    <font>
      <b/>
      <sz val="10"/>
      <color rgb="FF000000"/>
      <name val="Arial CE"/>
      <charset val="238"/>
    </font>
    <font>
      <sz val="10"/>
      <color rgb="FF000000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10"/>
      <color indexed="8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solid">
        <fgColor theme="9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2" borderId="0" xfId="0" applyFill="1"/>
    <xf numFmtId="0" fontId="2" fillId="2" borderId="0" xfId="0" applyFont="1" applyFill="1"/>
    <xf numFmtId="0" fontId="3" fillId="4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/>
    </xf>
    <xf numFmtId="0" fontId="4" fillId="3" borderId="0" xfId="0" applyFont="1" applyFill="1" applyAlignment="1">
      <alignment horizontal="center" vertical="top" wrapText="1"/>
    </xf>
    <xf numFmtId="0" fontId="4" fillId="3" borderId="0" xfId="0" applyFont="1" applyFill="1" applyAlignment="1">
      <alignment horizontal="left" vertical="top" wrapText="1"/>
    </xf>
    <xf numFmtId="3" fontId="4" fillId="3" borderId="0" xfId="0" applyNumberFormat="1" applyFont="1" applyFill="1" applyAlignment="1">
      <alignment horizontal="right" vertical="top" wrapText="1"/>
    </xf>
    <xf numFmtId="9" fontId="3" fillId="2" borderId="0" xfId="0" applyNumberFormat="1" applyFont="1" applyFill="1"/>
    <xf numFmtId="0" fontId="5" fillId="3" borderId="0" xfId="0" applyFont="1" applyFill="1" applyAlignment="1">
      <alignment horizontal="center" vertical="top" wrapText="1"/>
    </xf>
    <xf numFmtId="0" fontId="6" fillId="3" borderId="0" xfId="0" applyFont="1" applyFill="1" applyAlignment="1">
      <alignment horizontal="left" vertical="top" wrapText="1"/>
    </xf>
    <xf numFmtId="3" fontId="6" fillId="3" borderId="0" xfId="0" applyNumberFormat="1" applyFont="1" applyFill="1" applyAlignment="1">
      <alignment horizontal="right" vertical="top" wrapText="1"/>
    </xf>
    <xf numFmtId="9" fontId="7" fillId="2" borderId="0" xfId="0" applyNumberFormat="1" applyFont="1" applyFill="1"/>
    <xf numFmtId="3" fontId="6" fillId="3" borderId="0" xfId="0" applyNumberFormat="1" applyFont="1" applyFill="1" applyAlignment="1">
      <alignment horizontal="right" wrapText="1"/>
    </xf>
    <xf numFmtId="3" fontId="4" fillId="3" borderId="0" xfId="0" applyNumberFormat="1" applyFont="1" applyFill="1" applyAlignment="1">
      <alignment horizontal="right" wrapText="1"/>
    </xf>
    <xf numFmtId="9" fontId="3" fillId="2" borderId="0" xfId="0" applyNumberFormat="1" applyFont="1" applyFill="1" applyAlignment="1">
      <alignment horizontal="right"/>
    </xf>
    <xf numFmtId="0" fontId="6" fillId="3" borderId="0" xfId="0" applyFont="1" applyFill="1" applyAlignment="1">
      <alignment horizontal="center" vertical="top" wrapText="1"/>
    </xf>
    <xf numFmtId="0" fontId="4" fillId="4" borderId="0" xfId="0" applyFont="1" applyFill="1" applyAlignment="1">
      <alignment horizontal="center" vertical="top" wrapText="1"/>
    </xf>
    <xf numFmtId="0" fontId="8" fillId="3" borderId="0" xfId="0" applyFont="1" applyFill="1" applyAlignment="1">
      <alignment horizontal="center" vertical="top" wrapText="1"/>
    </xf>
    <xf numFmtId="0" fontId="0" fillId="2" borderId="0" xfId="0" applyFill="1" applyAlignment="1">
      <alignment vertical="center"/>
    </xf>
    <xf numFmtId="0" fontId="3" fillId="4" borderId="0" xfId="0" applyFont="1" applyFill="1" applyAlignment="1">
      <alignment horizontal="right"/>
    </xf>
    <xf numFmtId="0" fontId="0" fillId="4" borderId="0" xfId="0" applyFill="1"/>
    <xf numFmtId="0" fontId="4" fillId="4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left" vertical="top" wrapText="1"/>
    </xf>
    <xf numFmtId="3" fontId="4" fillId="3" borderId="1" xfId="0" applyNumberFormat="1" applyFont="1" applyFill="1" applyBorder="1" applyAlignment="1">
      <alignment horizontal="right" vertical="top" wrapText="1"/>
    </xf>
    <xf numFmtId="0" fontId="6" fillId="3" borderId="1" xfId="0" applyFont="1" applyFill="1" applyBorder="1" applyAlignment="1">
      <alignment horizontal="left" vertical="top" wrapText="1"/>
    </xf>
    <xf numFmtId="3" fontId="6" fillId="3" borderId="1" xfId="0" applyNumberFormat="1" applyFont="1" applyFill="1" applyBorder="1" applyAlignment="1">
      <alignment horizontal="right" vertical="top" wrapText="1"/>
    </xf>
    <xf numFmtId="0" fontId="4" fillId="4" borderId="5" xfId="0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horizontal="center" wrapText="1"/>
    </xf>
    <xf numFmtId="0" fontId="4" fillId="4" borderId="8" xfId="0" applyFont="1" applyFill="1" applyBorder="1" applyAlignment="1">
      <alignment horizontal="center" vertical="top" wrapText="1"/>
    </xf>
    <xf numFmtId="0" fontId="3" fillId="4" borderId="9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 vertical="top" wrapText="1"/>
    </xf>
    <xf numFmtId="9" fontId="3" fillId="2" borderId="9" xfId="0" applyNumberFormat="1" applyFont="1" applyFill="1" applyBorder="1" applyAlignment="1">
      <alignment horizontal="right"/>
    </xf>
    <xf numFmtId="0" fontId="5" fillId="3" borderId="8" xfId="0" applyFont="1" applyFill="1" applyBorder="1" applyAlignment="1">
      <alignment horizontal="center" vertical="top" wrapText="1"/>
    </xf>
    <xf numFmtId="9" fontId="7" fillId="2" borderId="9" xfId="0" applyNumberFormat="1" applyFont="1" applyFill="1" applyBorder="1" applyAlignment="1">
      <alignment horizontal="right"/>
    </xf>
    <xf numFmtId="0" fontId="6" fillId="3" borderId="8" xfId="0" applyFont="1" applyFill="1" applyBorder="1" applyAlignment="1">
      <alignment horizontal="center" vertical="top" wrapText="1"/>
    </xf>
    <xf numFmtId="9" fontId="3" fillId="2" borderId="9" xfId="0" applyNumberFormat="1" applyFont="1" applyFill="1" applyBorder="1"/>
    <xf numFmtId="9" fontId="7" fillId="2" borderId="9" xfId="0" applyNumberFormat="1" applyFont="1" applyFill="1" applyBorder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/>
    <xf numFmtId="3" fontId="7" fillId="2" borderId="11" xfId="0" applyNumberFormat="1" applyFont="1" applyFill="1" applyBorder="1"/>
    <xf numFmtId="9" fontId="7" fillId="2" borderId="12" xfId="0" applyNumberFormat="1" applyFont="1" applyFill="1" applyBorder="1"/>
    <xf numFmtId="0" fontId="4" fillId="4" borderId="0" xfId="0" applyFont="1" applyFill="1" applyAlignment="1">
      <alignment horizontal="center" vertical="top" wrapText="1"/>
    </xf>
    <xf numFmtId="0" fontId="4" fillId="4" borderId="2" xfId="0" applyFont="1" applyFill="1" applyBorder="1" applyAlignment="1">
      <alignment horizontal="center" vertical="top" wrapText="1"/>
    </xf>
    <xf numFmtId="0" fontId="4" fillId="4" borderId="3" xfId="0" applyFont="1" applyFill="1" applyBorder="1" applyAlignment="1">
      <alignment horizontal="center" vertical="top" wrapText="1"/>
    </xf>
    <xf numFmtId="0" fontId="4" fillId="4" borderId="4" xfId="0" applyFont="1" applyFill="1" applyBorder="1" applyAlignment="1">
      <alignment horizontal="center" vertical="top" wrapText="1"/>
    </xf>
    <xf numFmtId="0" fontId="4" fillId="4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vertical="center"/>
    </xf>
  </cellXfs>
  <cellStyles count="1">
    <cellStyle name="Normá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7"/>
  <sheetViews>
    <sheetView tabSelected="1" view="pageBreakPreview" zoomScaleNormal="100" zoomScaleSheetLayoutView="100" workbookViewId="0">
      <pane ySplit="3" topLeftCell="A22" activePane="bottomLeft" state="frozen"/>
      <selection pane="bottomLeft" activeCell="H31" sqref="H31"/>
    </sheetView>
  </sheetViews>
  <sheetFormatPr defaultRowHeight="12.75" x14ac:dyDescent="0.2"/>
  <cols>
    <col min="1" max="1" width="4.28515625" customWidth="1"/>
    <col min="2" max="2" width="41.85546875" customWidth="1"/>
    <col min="3" max="3" width="18.5703125" customWidth="1"/>
    <col min="4" max="4" width="16.140625" customWidth="1"/>
    <col min="5" max="5" width="17" customWidth="1"/>
    <col min="6" max="6" width="14.42578125" customWidth="1"/>
  </cols>
  <sheetData>
    <row r="1" spans="1:6" ht="19.899999999999999" customHeight="1" x14ac:dyDescent="0.2">
      <c r="A1" s="42" t="s">
        <v>95</v>
      </c>
      <c r="B1" s="42"/>
      <c r="C1" s="42"/>
      <c r="D1" s="42"/>
      <c r="E1" s="42"/>
      <c r="F1" s="42"/>
    </row>
    <row r="2" spans="1:6" ht="25.5" x14ac:dyDescent="0.2">
      <c r="A2" s="16"/>
      <c r="B2" s="16" t="s">
        <v>6</v>
      </c>
      <c r="C2" s="16" t="s">
        <v>7</v>
      </c>
      <c r="D2" s="16" t="s">
        <v>8</v>
      </c>
      <c r="E2" s="16" t="s">
        <v>9</v>
      </c>
      <c r="F2" s="2" t="s">
        <v>81</v>
      </c>
    </row>
    <row r="3" spans="1:6" x14ac:dyDescent="0.2">
      <c r="A3" s="16">
        <v>1</v>
      </c>
      <c r="B3" s="16">
        <v>2</v>
      </c>
      <c r="C3" s="16">
        <v>3</v>
      </c>
      <c r="D3" s="16">
        <v>4</v>
      </c>
      <c r="E3" s="16">
        <v>5</v>
      </c>
      <c r="F3" s="3">
        <v>6</v>
      </c>
    </row>
    <row r="4" spans="1:6" ht="20.25" customHeight="1" x14ac:dyDescent="0.2">
      <c r="A4" s="4" t="s">
        <v>1</v>
      </c>
      <c r="B4" s="5" t="s">
        <v>10</v>
      </c>
      <c r="C4" s="13">
        <v>39118101</v>
      </c>
      <c r="D4" s="13">
        <v>39118101</v>
      </c>
      <c r="E4" s="13">
        <v>17387076</v>
      </c>
      <c r="F4" s="7">
        <f>E4/D4</f>
        <v>0.44447648417288971</v>
      </c>
    </row>
    <row r="5" spans="1:6" x14ac:dyDescent="0.2">
      <c r="A5" s="4" t="s">
        <v>2</v>
      </c>
      <c r="B5" s="5" t="s">
        <v>11</v>
      </c>
      <c r="C5" s="13">
        <v>800000</v>
      </c>
      <c r="D5" s="13">
        <v>800000</v>
      </c>
      <c r="E5" s="13">
        <v>0</v>
      </c>
      <c r="F5" s="7">
        <f t="shared" ref="F5:F37" si="0">E5/D5</f>
        <v>0</v>
      </c>
    </row>
    <row r="6" spans="1:6" ht="25.5" x14ac:dyDescent="0.2">
      <c r="A6" s="4" t="s">
        <v>5</v>
      </c>
      <c r="B6" s="5" t="s">
        <v>12</v>
      </c>
      <c r="C6" s="13">
        <v>200000</v>
      </c>
      <c r="D6" s="13">
        <v>200000</v>
      </c>
      <c r="E6" s="13">
        <v>0</v>
      </c>
      <c r="F6" s="7">
        <f t="shared" si="0"/>
        <v>0</v>
      </c>
    </row>
    <row r="7" spans="1:6" x14ac:dyDescent="0.2">
      <c r="A7" s="4" t="s">
        <v>3</v>
      </c>
      <c r="B7" s="5" t="s">
        <v>14</v>
      </c>
      <c r="C7" s="13">
        <v>2690000</v>
      </c>
      <c r="D7" s="13">
        <v>2690000</v>
      </c>
      <c r="E7" s="13">
        <v>0</v>
      </c>
      <c r="F7" s="7">
        <f t="shared" si="0"/>
        <v>0</v>
      </c>
    </row>
    <row r="8" spans="1:6" x14ac:dyDescent="0.2">
      <c r="A8" s="4" t="s">
        <v>74</v>
      </c>
      <c r="B8" s="5" t="s">
        <v>16</v>
      </c>
      <c r="C8" s="13">
        <v>720000</v>
      </c>
      <c r="D8" s="13">
        <v>720000</v>
      </c>
      <c r="E8" s="13">
        <v>702623</v>
      </c>
      <c r="F8" s="7">
        <f t="shared" si="0"/>
        <v>0.97586527777777776</v>
      </c>
    </row>
    <row r="9" spans="1:6" x14ac:dyDescent="0.2">
      <c r="A9" s="4" t="s">
        <v>13</v>
      </c>
      <c r="B9" s="5" t="s">
        <v>18</v>
      </c>
      <c r="C9" s="13">
        <v>600000</v>
      </c>
      <c r="D9" s="13">
        <v>600000</v>
      </c>
      <c r="E9" s="13">
        <v>303822</v>
      </c>
      <c r="F9" s="7">
        <f t="shared" si="0"/>
        <v>0.50636999999999999</v>
      </c>
    </row>
    <row r="10" spans="1:6" ht="25.5" x14ac:dyDescent="0.2">
      <c r="A10" s="4" t="s">
        <v>15</v>
      </c>
      <c r="B10" s="5" t="s">
        <v>20</v>
      </c>
      <c r="C10" s="13">
        <v>44128101</v>
      </c>
      <c r="D10" s="13">
        <v>44128101</v>
      </c>
      <c r="E10" s="13">
        <v>18393521</v>
      </c>
      <c r="F10" s="7">
        <f t="shared" si="0"/>
        <v>0.41682104108672158</v>
      </c>
    </row>
    <row r="11" spans="1:6" x14ac:dyDescent="0.2">
      <c r="A11" s="4" t="s">
        <v>82</v>
      </c>
      <c r="B11" s="5" t="s">
        <v>21</v>
      </c>
      <c r="C11" s="13">
        <v>150000</v>
      </c>
      <c r="D11" s="13">
        <v>150000</v>
      </c>
      <c r="E11" s="13">
        <v>106854</v>
      </c>
      <c r="F11" s="7">
        <f t="shared" si="0"/>
        <v>0.71235999999999999</v>
      </c>
    </row>
    <row r="12" spans="1:6" x14ac:dyDescent="0.2">
      <c r="A12" s="4" t="s">
        <v>17</v>
      </c>
      <c r="B12" s="5" t="s">
        <v>22</v>
      </c>
      <c r="C12" s="13">
        <v>150000</v>
      </c>
      <c r="D12" s="13">
        <v>150000</v>
      </c>
      <c r="E12" s="13">
        <v>106854</v>
      </c>
      <c r="F12" s="7">
        <f t="shared" si="0"/>
        <v>0.71235999999999999</v>
      </c>
    </row>
    <row r="13" spans="1:6" x14ac:dyDescent="0.2">
      <c r="A13" s="8" t="s">
        <v>83</v>
      </c>
      <c r="B13" s="9" t="s">
        <v>24</v>
      </c>
      <c r="C13" s="12">
        <v>44278101</v>
      </c>
      <c r="D13" s="12">
        <v>44278101</v>
      </c>
      <c r="E13" s="12">
        <v>18500375</v>
      </c>
      <c r="F13" s="11">
        <f t="shared" si="0"/>
        <v>0.41782223225878634</v>
      </c>
    </row>
    <row r="14" spans="1:6" ht="25.5" x14ac:dyDescent="0.2">
      <c r="A14" s="8" t="s">
        <v>61</v>
      </c>
      <c r="B14" s="9" t="s">
        <v>26</v>
      </c>
      <c r="C14" s="12">
        <v>5690603</v>
      </c>
      <c r="D14" s="12">
        <v>5690603</v>
      </c>
      <c r="E14" s="12">
        <v>2491918</v>
      </c>
      <c r="F14" s="11">
        <f t="shared" si="0"/>
        <v>0.43790051774829486</v>
      </c>
    </row>
    <row r="15" spans="1:6" x14ac:dyDescent="0.2">
      <c r="A15" s="4" t="s">
        <v>84</v>
      </c>
      <c r="B15" s="5" t="s">
        <v>28</v>
      </c>
      <c r="C15" s="13">
        <v>0</v>
      </c>
      <c r="D15" s="13">
        <v>0</v>
      </c>
      <c r="E15" s="13">
        <v>2362708</v>
      </c>
      <c r="F15" s="14" t="s">
        <v>92</v>
      </c>
    </row>
    <row r="16" spans="1:6" x14ac:dyDescent="0.2">
      <c r="A16" s="4" t="s">
        <v>63</v>
      </c>
      <c r="B16" s="5" t="s">
        <v>30</v>
      </c>
      <c r="C16" s="13">
        <v>0</v>
      </c>
      <c r="D16" s="13">
        <v>0</v>
      </c>
      <c r="E16" s="13">
        <v>23817</v>
      </c>
      <c r="F16" s="14" t="s">
        <v>92</v>
      </c>
    </row>
    <row r="17" spans="1:12" ht="25.5" x14ac:dyDescent="0.2">
      <c r="A17" s="4" t="s">
        <v>85</v>
      </c>
      <c r="B17" s="5" t="s">
        <v>32</v>
      </c>
      <c r="C17" s="13">
        <v>0</v>
      </c>
      <c r="D17" s="13">
        <v>0</v>
      </c>
      <c r="E17" s="13">
        <v>105393</v>
      </c>
      <c r="F17" s="14" t="s">
        <v>92</v>
      </c>
      <c r="L17" s="1"/>
    </row>
    <row r="18" spans="1:12" x14ac:dyDescent="0.2">
      <c r="A18" s="4" t="s">
        <v>19</v>
      </c>
      <c r="B18" s="5" t="s">
        <v>34</v>
      </c>
      <c r="C18" s="13">
        <v>400000</v>
      </c>
      <c r="D18" s="13">
        <v>400000</v>
      </c>
      <c r="E18" s="13">
        <v>114337</v>
      </c>
      <c r="F18" s="7">
        <f t="shared" si="0"/>
        <v>0.2858425</v>
      </c>
    </row>
    <row r="19" spans="1:12" x14ac:dyDescent="0.2">
      <c r="A19" s="4" t="s">
        <v>65</v>
      </c>
      <c r="B19" s="5" t="s">
        <v>36</v>
      </c>
      <c r="C19" s="13">
        <v>500000</v>
      </c>
      <c r="D19" s="13">
        <v>500000</v>
      </c>
      <c r="E19" s="13">
        <v>281215</v>
      </c>
      <c r="F19" s="7">
        <f t="shared" si="0"/>
        <v>0.56242999999999999</v>
      </c>
    </row>
    <row r="20" spans="1:12" x14ac:dyDescent="0.2">
      <c r="A20" s="4" t="s">
        <v>86</v>
      </c>
      <c r="B20" s="5" t="s">
        <v>38</v>
      </c>
      <c r="C20" s="13">
        <v>900000</v>
      </c>
      <c r="D20" s="13">
        <v>900000</v>
      </c>
      <c r="E20" s="13">
        <v>395552</v>
      </c>
      <c r="F20" s="7">
        <f t="shared" si="0"/>
        <v>0.43950222222222224</v>
      </c>
    </row>
    <row r="21" spans="1:12" x14ac:dyDescent="0.2">
      <c r="A21" s="4" t="s">
        <v>4</v>
      </c>
      <c r="B21" s="5" t="s">
        <v>40</v>
      </c>
      <c r="C21" s="13">
        <v>200000</v>
      </c>
      <c r="D21" s="13">
        <v>200000</v>
      </c>
      <c r="E21" s="13">
        <v>92317</v>
      </c>
      <c r="F21" s="7">
        <f t="shared" si="0"/>
        <v>0.46158500000000002</v>
      </c>
    </row>
    <row r="22" spans="1:12" x14ac:dyDescent="0.2">
      <c r="A22" s="4" t="s">
        <v>0</v>
      </c>
      <c r="B22" s="5" t="s">
        <v>42</v>
      </c>
      <c r="C22" s="13">
        <v>200000</v>
      </c>
      <c r="D22" s="13">
        <v>200000</v>
      </c>
      <c r="E22" s="13">
        <v>92317</v>
      </c>
      <c r="F22" s="7">
        <f t="shared" si="0"/>
        <v>0.46158500000000002</v>
      </c>
    </row>
    <row r="23" spans="1:12" x14ac:dyDescent="0.2">
      <c r="A23" s="4" t="s">
        <v>23</v>
      </c>
      <c r="B23" s="5" t="s">
        <v>43</v>
      </c>
      <c r="C23" s="13">
        <v>400000</v>
      </c>
      <c r="D23" s="13">
        <v>400000</v>
      </c>
      <c r="E23" s="13">
        <v>117244</v>
      </c>
      <c r="F23" s="7">
        <f t="shared" si="0"/>
        <v>0.29310999999999998</v>
      </c>
    </row>
    <row r="24" spans="1:12" x14ac:dyDescent="0.2">
      <c r="A24" s="4" t="s">
        <v>25</v>
      </c>
      <c r="B24" s="5" t="s">
        <v>44</v>
      </c>
      <c r="C24" s="13">
        <v>900000</v>
      </c>
      <c r="D24" s="13">
        <v>900000</v>
      </c>
      <c r="E24" s="13">
        <v>720597</v>
      </c>
      <c r="F24" s="7">
        <f t="shared" si="0"/>
        <v>0.80066333333333328</v>
      </c>
    </row>
    <row r="25" spans="1:12" x14ac:dyDescent="0.2">
      <c r="A25" s="4" t="s">
        <v>27</v>
      </c>
      <c r="B25" s="5" t="s">
        <v>45</v>
      </c>
      <c r="C25" s="13">
        <v>300000</v>
      </c>
      <c r="D25" s="13">
        <v>300000</v>
      </c>
      <c r="E25" s="13">
        <v>169023</v>
      </c>
      <c r="F25" s="7">
        <f t="shared" si="0"/>
        <v>0.56340999999999997</v>
      </c>
    </row>
    <row r="26" spans="1:12" x14ac:dyDescent="0.2">
      <c r="A26" s="4" t="s">
        <v>87</v>
      </c>
      <c r="B26" s="5" t="s">
        <v>46</v>
      </c>
      <c r="C26" s="13">
        <v>1600000</v>
      </c>
      <c r="D26" s="13">
        <v>1600000</v>
      </c>
      <c r="E26" s="13">
        <v>1006864</v>
      </c>
      <c r="F26" s="7">
        <f t="shared" si="0"/>
        <v>0.62929000000000002</v>
      </c>
    </row>
    <row r="27" spans="1:12" x14ac:dyDescent="0.2">
      <c r="A27" s="4" t="s">
        <v>88</v>
      </c>
      <c r="B27" s="5" t="s">
        <v>47</v>
      </c>
      <c r="C27" s="13">
        <v>100000</v>
      </c>
      <c r="D27" s="13">
        <v>100000</v>
      </c>
      <c r="E27" s="13">
        <v>0</v>
      </c>
      <c r="F27" s="7">
        <f t="shared" si="0"/>
        <v>0</v>
      </c>
    </row>
    <row r="28" spans="1:12" ht="25.5" x14ac:dyDescent="0.2">
      <c r="A28" s="4" t="s">
        <v>29</v>
      </c>
      <c r="B28" s="5" t="s">
        <v>48</v>
      </c>
      <c r="C28" s="13">
        <v>450000</v>
      </c>
      <c r="D28" s="13">
        <v>650000</v>
      </c>
      <c r="E28" s="13">
        <v>455500</v>
      </c>
      <c r="F28" s="7">
        <f t="shared" si="0"/>
        <v>0.70076923076923081</v>
      </c>
    </row>
    <row r="29" spans="1:12" x14ac:dyDescent="0.2">
      <c r="A29" s="4" t="s">
        <v>89</v>
      </c>
      <c r="B29" s="5" t="s">
        <v>49</v>
      </c>
      <c r="C29" s="13">
        <v>900000</v>
      </c>
      <c r="D29" s="13">
        <v>900000</v>
      </c>
      <c r="E29" s="13">
        <v>200962</v>
      </c>
      <c r="F29" s="7">
        <f t="shared" si="0"/>
        <v>0.22329111111111111</v>
      </c>
    </row>
    <row r="30" spans="1:12" ht="25.5" x14ac:dyDescent="0.2">
      <c r="A30" s="4" t="s">
        <v>31</v>
      </c>
      <c r="B30" s="5" t="s">
        <v>50</v>
      </c>
      <c r="C30" s="13">
        <v>3050000</v>
      </c>
      <c r="D30" s="13">
        <v>3250000</v>
      </c>
      <c r="E30" s="13">
        <v>1663326</v>
      </c>
      <c r="F30" s="7">
        <f t="shared" si="0"/>
        <v>0.5117926153846154</v>
      </c>
    </row>
    <row r="31" spans="1:12" x14ac:dyDescent="0.2">
      <c r="A31" s="4" t="s">
        <v>33</v>
      </c>
      <c r="B31" s="5" t="s">
        <v>51</v>
      </c>
      <c r="C31" s="13">
        <v>100000</v>
      </c>
      <c r="D31" s="13">
        <v>100000</v>
      </c>
      <c r="E31" s="13">
        <v>0</v>
      </c>
      <c r="F31" s="7">
        <f t="shared" si="0"/>
        <v>0</v>
      </c>
    </row>
    <row r="32" spans="1:12" ht="25.5" x14ac:dyDescent="0.2">
      <c r="A32" s="4" t="s">
        <v>35</v>
      </c>
      <c r="B32" s="5" t="s">
        <v>52</v>
      </c>
      <c r="C32" s="13">
        <v>100000</v>
      </c>
      <c r="D32" s="13">
        <v>100000</v>
      </c>
      <c r="E32" s="13">
        <v>0</v>
      </c>
      <c r="F32" s="7">
        <f t="shared" si="0"/>
        <v>0</v>
      </c>
    </row>
    <row r="33" spans="1:6" ht="25.5" x14ac:dyDescent="0.2">
      <c r="A33" s="4" t="s">
        <v>90</v>
      </c>
      <c r="B33" s="5" t="s">
        <v>53</v>
      </c>
      <c r="C33" s="13">
        <v>1200000</v>
      </c>
      <c r="D33" s="13">
        <v>1200000</v>
      </c>
      <c r="E33" s="13">
        <v>391453</v>
      </c>
      <c r="F33" s="7">
        <f t="shared" si="0"/>
        <v>0.32621083333333334</v>
      </c>
    </row>
    <row r="34" spans="1:6" x14ac:dyDescent="0.2">
      <c r="A34" s="4" t="s">
        <v>37</v>
      </c>
      <c r="B34" s="5" t="s">
        <v>54</v>
      </c>
      <c r="C34" s="13">
        <v>10000</v>
      </c>
      <c r="D34" s="13">
        <v>10000</v>
      </c>
      <c r="E34" s="13">
        <v>8</v>
      </c>
      <c r="F34" s="7">
        <f t="shared" si="0"/>
        <v>8.0000000000000004E-4</v>
      </c>
    </row>
    <row r="35" spans="1:6" ht="25.5" x14ac:dyDescent="0.2">
      <c r="A35" s="4" t="s">
        <v>91</v>
      </c>
      <c r="B35" s="5" t="s">
        <v>55</v>
      </c>
      <c r="C35" s="13">
        <v>1210000</v>
      </c>
      <c r="D35" s="13">
        <v>1210000</v>
      </c>
      <c r="E35" s="13">
        <v>391461</v>
      </c>
      <c r="F35" s="7">
        <f t="shared" si="0"/>
        <v>0.32352148760330579</v>
      </c>
    </row>
    <row r="36" spans="1:6" x14ac:dyDescent="0.2">
      <c r="A36" s="8" t="s">
        <v>39</v>
      </c>
      <c r="B36" s="9" t="s">
        <v>56</v>
      </c>
      <c r="C36" s="12">
        <v>5460000</v>
      </c>
      <c r="D36" s="12">
        <v>5660000</v>
      </c>
      <c r="E36" s="12">
        <v>2542656</v>
      </c>
      <c r="F36" s="11">
        <f t="shared" si="0"/>
        <v>0.44923250883392224</v>
      </c>
    </row>
    <row r="37" spans="1:6" ht="25.5" x14ac:dyDescent="0.2">
      <c r="A37" s="8" t="s">
        <v>41</v>
      </c>
      <c r="B37" s="9" t="s">
        <v>57</v>
      </c>
      <c r="C37" s="12">
        <v>55428704</v>
      </c>
      <c r="D37" s="12">
        <v>55628704</v>
      </c>
      <c r="E37" s="12">
        <v>23534949</v>
      </c>
      <c r="F37" s="11">
        <f t="shared" si="0"/>
        <v>0.4230720348976672</v>
      </c>
    </row>
  </sheetData>
  <mergeCells count="1">
    <mergeCell ref="A1:F1"/>
  </mergeCells>
  <phoneticPr fontId="1" type="noConversion"/>
  <pageMargins left="0.7" right="0.7" top="0.75" bottom="0.75" header="0.3" footer="0.3"/>
  <pageSetup paperSize="9" scale="80" orientation="landscape" r:id="rId1"/>
  <headerFooter>
    <oddHeader>&amp;RÉrték típus: Forint</oddHeader>
    <oddFooter>&amp;LAdatellenőrző kód: -317215-195f39-14-7a-27452d-5869705e-430-78-3457</oddFooter>
  </headerFooter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"/>
  <sheetViews>
    <sheetView workbookViewId="0">
      <pane ySplit="3" topLeftCell="A4" activePane="bottomLeft" state="frozen"/>
      <selection pane="bottomLeft" activeCell="B18" sqref="B18"/>
    </sheetView>
  </sheetViews>
  <sheetFormatPr defaultRowHeight="12.75" x14ac:dyDescent="0.2"/>
  <cols>
    <col min="1" max="1" width="8.140625" customWidth="1"/>
    <col min="2" max="2" width="41" customWidth="1"/>
    <col min="3" max="3" width="14.7109375" customWidth="1"/>
    <col min="4" max="4" width="15.42578125" customWidth="1"/>
    <col min="5" max="5" width="15.28515625" customWidth="1"/>
    <col min="6" max="6" width="12" customWidth="1"/>
  </cols>
  <sheetData>
    <row r="1" spans="1:6" ht="19.5" customHeight="1" thickBot="1" x14ac:dyDescent="0.25">
      <c r="A1" s="43" t="s">
        <v>96</v>
      </c>
      <c r="B1" s="44"/>
      <c r="C1" s="44"/>
      <c r="D1" s="44"/>
      <c r="E1" s="44"/>
      <c r="F1" s="45"/>
    </row>
    <row r="2" spans="1:6" ht="25.5" x14ac:dyDescent="0.2">
      <c r="A2" s="26"/>
      <c r="B2" s="27" t="s">
        <v>6</v>
      </c>
      <c r="C2" s="27" t="s">
        <v>7</v>
      </c>
      <c r="D2" s="27" t="s">
        <v>8</v>
      </c>
      <c r="E2" s="27" t="s">
        <v>9</v>
      </c>
      <c r="F2" s="28" t="s">
        <v>81</v>
      </c>
    </row>
    <row r="3" spans="1:6" x14ac:dyDescent="0.2">
      <c r="A3" s="29">
        <v>1</v>
      </c>
      <c r="B3" s="21">
        <v>2</v>
      </c>
      <c r="C3" s="21">
        <v>3</v>
      </c>
      <c r="D3" s="21">
        <v>4</v>
      </c>
      <c r="E3" s="21">
        <v>5</v>
      </c>
      <c r="F3" s="30">
        <v>6</v>
      </c>
    </row>
    <row r="4" spans="1:6" ht="18.75" customHeight="1" x14ac:dyDescent="0.2">
      <c r="A4" s="31">
        <v>1</v>
      </c>
      <c r="B4" s="22" t="s">
        <v>58</v>
      </c>
      <c r="C4" s="23">
        <v>0</v>
      </c>
      <c r="D4" s="23">
        <v>0</v>
      </c>
      <c r="E4" s="23">
        <v>10</v>
      </c>
      <c r="F4" s="32" t="s">
        <v>92</v>
      </c>
    </row>
    <row r="5" spans="1:6" ht="38.25" x14ac:dyDescent="0.2">
      <c r="A5" s="33">
        <v>2</v>
      </c>
      <c r="B5" s="24" t="s">
        <v>59</v>
      </c>
      <c r="C5" s="25">
        <v>0</v>
      </c>
      <c r="D5" s="25">
        <v>0</v>
      </c>
      <c r="E5" s="25">
        <v>10</v>
      </c>
      <c r="F5" s="34" t="s">
        <v>92</v>
      </c>
    </row>
    <row r="6" spans="1:6" ht="25.5" x14ac:dyDescent="0.2">
      <c r="A6" s="35">
        <v>3</v>
      </c>
      <c r="B6" s="24" t="s">
        <v>60</v>
      </c>
      <c r="C6" s="25">
        <v>0</v>
      </c>
      <c r="D6" s="25">
        <v>0</v>
      </c>
      <c r="E6" s="25">
        <v>10</v>
      </c>
      <c r="F6" s="34" t="s">
        <v>92</v>
      </c>
    </row>
    <row r="7" spans="1:6" ht="25.5" x14ac:dyDescent="0.2">
      <c r="A7" s="35">
        <v>4</v>
      </c>
      <c r="B7" s="22" t="s">
        <v>62</v>
      </c>
      <c r="C7" s="23">
        <v>52332</v>
      </c>
      <c r="D7" s="23">
        <v>52332</v>
      </c>
      <c r="E7" s="23">
        <v>52332</v>
      </c>
      <c r="F7" s="36">
        <f t="shared" ref="F7:F12" si="0">E7/D7</f>
        <v>1</v>
      </c>
    </row>
    <row r="8" spans="1:6" x14ac:dyDescent="0.2">
      <c r="A8" s="35">
        <v>5</v>
      </c>
      <c r="B8" s="22" t="s">
        <v>64</v>
      </c>
      <c r="C8" s="23">
        <v>52332</v>
      </c>
      <c r="D8" s="23">
        <v>52332</v>
      </c>
      <c r="E8" s="23">
        <v>52332</v>
      </c>
      <c r="F8" s="36">
        <f t="shared" si="0"/>
        <v>1</v>
      </c>
    </row>
    <row r="9" spans="1:6" x14ac:dyDescent="0.2">
      <c r="A9" s="35">
        <v>6</v>
      </c>
      <c r="B9" s="22" t="s">
        <v>66</v>
      </c>
      <c r="C9" s="23">
        <v>55376372</v>
      </c>
      <c r="D9" s="23">
        <v>55576372</v>
      </c>
      <c r="E9" s="23">
        <v>23847993</v>
      </c>
      <c r="F9" s="36">
        <f t="shared" si="0"/>
        <v>0.42910309078829401</v>
      </c>
    </row>
    <row r="10" spans="1:6" ht="25.5" x14ac:dyDescent="0.2">
      <c r="A10" s="35">
        <v>7</v>
      </c>
      <c r="B10" s="22" t="s">
        <v>67</v>
      </c>
      <c r="C10" s="23">
        <v>55428704</v>
      </c>
      <c r="D10" s="23">
        <v>55628704</v>
      </c>
      <c r="E10" s="23">
        <v>23900325</v>
      </c>
      <c r="F10" s="36">
        <f t="shared" si="0"/>
        <v>0.42964015483804907</v>
      </c>
    </row>
    <row r="11" spans="1:6" x14ac:dyDescent="0.2">
      <c r="A11" s="35">
        <v>8</v>
      </c>
      <c r="B11" s="24" t="s">
        <v>68</v>
      </c>
      <c r="C11" s="25">
        <v>55428704</v>
      </c>
      <c r="D11" s="25">
        <v>55628704</v>
      </c>
      <c r="E11" s="25">
        <v>23900325</v>
      </c>
      <c r="F11" s="37">
        <f t="shared" si="0"/>
        <v>0.42964015483804907</v>
      </c>
    </row>
    <row r="12" spans="1:6" ht="13.5" thickBot="1" x14ac:dyDescent="0.25">
      <c r="A12" s="38">
        <v>9</v>
      </c>
      <c r="B12" s="39" t="s">
        <v>93</v>
      </c>
      <c r="C12" s="40">
        <f>C11+C6</f>
        <v>55428704</v>
      </c>
      <c r="D12" s="40">
        <f t="shared" ref="D12:E12" si="1">D11+D6</f>
        <v>55628704</v>
      </c>
      <c r="E12" s="40">
        <f t="shared" si="1"/>
        <v>23900335</v>
      </c>
      <c r="F12" s="41">
        <f t="shared" si="0"/>
        <v>0.42964033460135975</v>
      </c>
    </row>
    <row r="19" spans="3:3" x14ac:dyDescent="0.2">
      <c r="C19" s="1"/>
    </row>
  </sheetData>
  <mergeCells count="1">
    <mergeCell ref="A1:F1"/>
  </mergeCells>
  <pageMargins left="0.7" right="0.7" top="0.75" bottom="0.75" header="0.3" footer="0.3"/>
  <pageSetup paperSize="9" orientation="landscape" r:id="rId1"/>
  <headerFooter>
    <oddHeader>&amp;RÉrték típus: Forint</oddHeader>
    <oddFooter>&amp;LAdatellenőrző kód: -317215-195f39-14-7a-27452d-5869705e-430-78-3457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4"/>
  <sheetViews>
    <sheetView view="pageBreakPreview" zoomScale="60" zoomScaleNormal="100" workbookViewId="0">
      <pane ySplit="4" topLeftCell="A5" activePane="bottomLeft" state="frozen"/>
      <selection pane="bottomLeft" activeCell="J7" sqref="J7"/>
    </sheetView>
  </sheetViews>
  <sheetFormatPr defaultRowHeight="12.75" x14ac:dyDescent="0.2"/>
  <cols>
    <col min="1" max="1" width="8.140625" customWidth="1"/>
    <col min="2" max="2" width="43.28515625" customWidth="1"/>
    <col min="3" max="3" width="23.7109375" customWidth="1"/>
  </cols>
  <sheetData>
    <row r="1" spans="1:12" x14ac:dyDescent="0.2">
      <c r="A1" s="20"/>
      <c r="B1" s="20"/>
      <c r="C1" s="19" t="s">
        <v>97</v>
      </c>
    </row>
    <row r="2" spans="1:12" ht="30.75" customHeight="1" x14ac:dyDescent="0.2">
      <c r="A2" s="46" t="s">
        <v>94</v>
      </c>
      <c r="B2" s="47"/>
      <c r="C2" s="47"/>
    </row>
    <row r="3" spans="1:12" ht="61.9" customHeight="1" x14ac:dyDescent="0.2">
      <c r="A3" s="16"/>
      <c r="B3" s="16" t="s">
        <v>6</v>
      </c>
      <c r="C3" s="16" t="s">
        <v>69</v>
      </c>
    </row>
    <row r="4" spans="1:12" x14ac:dyDescent="0.2">
      <c r="A4" s="16">
        <v>1</v>
      </c>
      <c r="B4" s="16">
        <v>2</v>
      </c>
      <c r="C4" s="16">
        <v>3</v>
      </c>
    </row>
    <row r="5" spans="1:12" ht="25.5" x14ac:dyDescent="0.2">
      <c r="A5" s="15" t="s">
        <v>1</v>
      </c>
      <c r="B5" s="9" t="s">
        <v>70</v>
      </c>
      <c r="C5" s="10">
        <v>52332</v>
      </c>
    </row>
    <row r="6" spans="1:12" x14ac:dyDescent="0.2">
      <c r="A6" s="17" t="s">
        <v>2</v>
      </c>
      <c r="B6" s="5" t="s">
        <v>71</v>
      </c>
      <c r="C6" s="6">
        <v>12275</v>
      </c>
    </row>
    <row r="7" spans="1:12" ht="25.5" x14ac:dyDescent="0.2">
      <c r="A7" s="17" t="s">
        <v>5</v>
      </c>
      <c r="B7" s="5" t="s">
        <v>72</v>
      </c>
      <c r="C7" s="6">
        <v>40057</v>
      </c>
    </row>
    <row r="8" spans="1:12" ht="38.25" x14ac:dyDescent="0.2">
      <c r="A8" s="15" t="s">
        <v>3</v>
      </c>
      <c r="B8" s="9" t="s">
        <v>73</v>
      </c>
      <c r="C8" s="10">
        <v>22491</v>
      </c>
    </row>
    <row r="9" spans="1:12" ht="25.5" x14ac:dyDescent="0.2">
      <c r="A9" s="17" t="s">
        <v>74</v>
      </c>
      <c r="B9" s="5" t="s">
        <v>75</v>
      </c>
      <c r="C9" s="6">
        <v>-23534949</v>
      </c>
    </row>
    <row r="10" spans="1:12" ht="25.5" x14ac:dyDescent="0.2">
      <c r="A10" s="17" t="s">
        <v>13</v>
      </c>
      <c r="B10" s="5" t="s">
        <v>76</v>
      </c>
      <c r="C10" s="6">
        <v>23900335</v>
      </c>
    </row>
    <row r="11" spans="1:12" ht="38.25" x14ac:dyDescent="0.2">
      <c r="A11" s="17" t="s">
        <v>15</v>
      </c>
      <c r="B11" s="5" t="s">
        <v>77</v>
      </c>
      <c r="C11" s="6">
        <v>-52332</v>
      </c>
    </row>
    <row r="12" spans="1:12" ht="38.25" x14ac:dyDescent="0.2">
      <c r="A12" s="17" t="s">
        <v>82</v>
      </c>
      <c r="B12" s="5" t="s">
        <v>78</v>
      </c>
      <c r="C12" s="6">
        <v>290563</v>
      </c>
    </row>
    <row r="13" spans="1:12" ht="25.5" x14ac:dyDescent="0.2">
      <c r="A13" s="15" t="s">
        <v>17</v>
      </c>
      <c r="B13" s="9" t="s">
        <v>79</v>
      </c>
      <c r="C13" s="10">
        <v>74823</v>
      </c>
      <c r="L13" s="18"/>
    </row>
    <row r="14" spans="1:12" ht="38.25" x14ac:dyDescent="0.2">
      <c r="A14" s="15" t="s">
        <v>83</v>
      </c>
      <c r="B14" s="9" t="s">
        <v>80</v>
      </c>
      <c r="C14" s="10">
        <v>74823</v>
      </c>
    </row>
  </sheetData>
  <mergeCells count="1">
    <mergeCell ref="A2:C2"/>
  </mergeCells>
  <phoneticPr fontId="1" type="noConversion"/>
  <pageMargins left="0.7" right="0.7" top="0.75" bottom="0.75" header="0.3" footer="0.3"/>
  <pageSetup paperSize="9" orientation="portrait" r:id="rId1"/>
  <headerFooter>
    <oddHeader>&amp;RÉrték típus: Forint</oddHeader>
    <oddFooter>&amp;LAdatellenőrző kód: -317215-195f39-14-7a-27452d-5869705e-430-78-3457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2</vt:i4>
      </vt:variant>
    </vt:vector>
  </HeadingPairs>
  <TitlesOfParts>
    <vt:vector size="5" baseType="lpstr">
      <vt:lpstr>01</vt:lpstr>
      <vt:lpstr>02</vt:lpstr>
      <vt:lpstr>PK_A</vt:lpstr>
      <vt:lpstr>'01'!Nyomtatási_terület</vt:lpstr>
      <vt:lpstr>PK_A!Nyomtatási_terület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attila</dc:creator>
  <cp:lastModifiedBy>Szentene</cp:lastModifiedBy>
  <cp:lastPrinted>2024-09-04T11:43:16Z</cp:lastPrinted>
  <dcterms:created xsi:type="dcterms:W3CDTF">2010-05-29T08:47:41Z</dcterms:created>
  <dcterms:modified xsi:type="dcterms:W3CDTF">2024-09-04T11:43:20Z</dcterms:modified>
</cp:coreProperties>
</file>